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15" windowWidth="15360" windowHeight="7860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25725"/>
</workbook>
</file>

<file path=xl/calcChain.xml><?xml version="1.0" encoding="utf-8"?>
<calcChain xmlns="http://schemas.openxmlformats.org/spreadsheetml/2006/main">
  <c r="D18" i="15"/>
  <c r="E1"/>
  <c r="U56" i="1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U7"/>
  <c r="U57"/>
  <c r="S7"/>
  <c r="S57" s="1"/>
  <c r="T57"/>
  <c r="R57"/>
  <c r="Q57"/>
  <c r="P57"/>
  <c r="O57"/>
  <c r="N57"/>
  <c r="M57"/>
  <c r="L57"/>
  <c r="K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D22" i="15"/>
  <c r="V57" i="16"/>
</calcChain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<sst xmlns="http://schemas.openxmlformats.org/spreadsheetml/2006/main" count="125" uniqueCount="107">
  <si>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</si>
  <si>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</si>
  <si>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</si>
  <si>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</si>
  <si>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</si>
  <si>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</si>
  <si>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</si>
  <si>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</si>
  <si>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</si>
  <si>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</si>
  <si>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</si>
  <si>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</si>
  <si>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</si>
  <si>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</si>
  <si>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</si>
  <si>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</si>
  <si>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</si>
  <si>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</si>
  <si>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</si>
  <si>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</si>
  <si>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</si>
  <si>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</si>
  <si>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</si>
  <si>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</si>
  <si>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</si>
  <si>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</si>
  <si>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</si>
  <si>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</si>
  <si>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</si>
  <si>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</si>
  <si>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</si>
  <si>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</si>
  <si>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</si>
  <si>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</si>
  <si>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</si>
  <si>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</si>
  <si>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</si>
  <si>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</si>
  <si>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</si>
  <si>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</si>
  <si>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</si>
  <si>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</si>
  <si>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</si>
  <si>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</si>
  <si>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</si>
  <si>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</si>
  <si>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</si>
  <si>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</si>
  <si>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</si>
  <si>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</si>
  <si>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</si>
  <si>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</si>
  <si>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</si>
  <si>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</si>
  <si>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</si>
  <si>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</si>
  <si>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</si>
  <si>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</si>
  <si>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</si>
  <si>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</si>
  <si>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</si>
  <si>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</si>
  <si>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</si>
  <si>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</si>
  <si>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</si>
  <si>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</si>
  <si>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</si>
  <si>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</si>
  <si>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</si>
  <si>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</si>
  <si>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</si>
  <si>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</si>
  <si>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</si>
  <si>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</si>
  <si>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</si>
  <si>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</si>
  <si>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</si>
  <si>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</si>
  <si>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</si>
  <si>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</si>
  <si>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</si>
  <si>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</si>
  <si>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</si>
  <si>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</si>
  <si>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</si>
  <si>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</si>
  <si>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</si>
  <si>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</si>
  <si>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</si>
  <si>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</si>
  <si>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</si>
  <si>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</si>
  <si>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</si>
  <si>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</si>
  <si>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color indexed="16"/>
        <rFont val="Arial"/>
        <family val="2"/>
        <charset val="204"/>
      </rPr>
      <t xml:space="preserve">не по-късно от 1 март </t>
    </r>
    <r>
      <rPr>
        <i/>
        <sz val="10"/>
        <color indexed="16"/>
        <rFont val="Arial"/>
        <family val="2"/>
        <charset val="204"/>
      </rPr>
      <t xml:space="preserve">и се </t>
    </r>
    <r>
      <rPr>
        <i/>
        <u/>
        <sz val="10"/>
        <color indexed="16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</si>
  <si>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 xml:space="preserve">                                             Община Садово</t>
  </si>
  <si>
    <t xml:space="preserve">               Пловдивска</t>
  </si>
  <si>
    <t xml:space="preserve">        Садово</t>
  </si>
  <si>
    <t xml:space="preserve">          "Иван Вазов"</t>
  </si>
  <si>
    <t xml:space="preserve">    Програма за енергийна ефективност на Община Садово</t>
  </si>
  <si>
    <t>2018-2023 година</t>
  </si>
  <si>
    <t>инж. Иван Велчев</t>
  </si>
  <si>
    <t>GSM 0889 282942</t>
  </si>
  <si>
    <t>Кмет:</t>
  </si>
  <si>
    <t>Димитър Здравков</t>
  </si>
  <si>
    <t>За 2017г. в Община Садово няма извършени дейности по ЗЕЕ</t>
  </si>
  <si>
    <t>Дата: 22.02.2019г.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</si>
</sst>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16"/>
      <name val="Arial"/>
      <family val="2"/>
      <charset val="204"/>
    </font>
    <font>
      <i/>
      <u/>
      <sz val="10"/>
      <color indexed="16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5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>
      <alignment horizontal="center" vertical="center"/>
    </xf>
    <xf numFmtId="0" fontId="25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8" fillId="0" borderId="0" xfId="0" applyFont="1"/>
    <xf numFmtId="0" fontId="0" fillId="0" borderId="0" xfId="0" applyBorder="1" applyAlignment="1">
      <alignment wrapText="1"/>
    </xf>
    <xf numFmtId="0" fontId="14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6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9" fillId="0" borderId="1" xfId="2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6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</xf>
    <xf numFmtId="3" fontId="2" fillId="4" borderId="1" xfId="2" applyNumberFormat="1" applyFont="1" applyFill="1" applyBorder="1" applyAlignment="1" applyProtection="1">
      <alignment horizontal="center" vertical="center" wrapText="1"/>
    </xf>
    <xf numFmtId="1" fontId="2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left" vertical="center" wrapText="1"/>
      <protection locked="0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left" vertical="center" wrapText="1"/>
    </xf>
    <xf numFmtId="4" fontId="3" fillId="5" borderId="3" xfId="2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0" fontId="31" fillId="0" borderId="6" xfId="2" applyFont="1" applyBorder="1" applyAlignment="1" applyProtection="1">
      <alignment wrapText="1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2" fillId="5" borderId="8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 wrapText="1"/>
    </xf>
    <xf numFmtId="0" fontId="2" fillId="5" borderId="3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/>
    </xf>
    <xf numFmtId="0" fontId="2" fillId="5" borderId="3" xfId="2" applyFont="1" applyFill="1" applyBorder="1" applyAlignment="1" applyProtection="1">
      <alignment horizontal="center" vertical="center"/>
    </xf>
    <xf numFmtId="2" fontId="2" fillId="5" borderId="8" xfId="2" applyNumberFormat="1" applyFont="1" applyFill="1" applyBorder="1" applyAlignment="1" applyProtection="1">
      <alignment horizontal="center" vertical="center" wrapText="1"/>
    </xf>
    <xf numFmtId="2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5" xfId="2" applyFont="1" applyFill="1" applyBorder="1" applyAlignment="1" applyProtection="1">
      <alignment horizontal="left" vertical="center"/>
    </xf>
    <xf numFmtId="0" fontId="2" fillId="5" borderId="6" xfId="2" applyFont="1" applyFill="1" applyBorder="1" applyAlignment="1" applyProtection="1">
      <alignment horizontal="left" vertical="center"/>
    </xf>
    <xf numFmtId="0" fontId="2" fillId="5" borderId="7" xfId="2" applyFont="1" applyFill="1" applyBorder="1" applyAlignment="1" applyProtection="1">
      <alignment horizontal="left" vertical="center"/>
    </xf>
    <xf numFmtId="0" fontId="2" fillId="5" borderId="8" xfId="2" applyFont="1" applyFill="1" applyBorder="1" applyAlignment="1" applyProtection="1">
      <alignment horizontal="center" vertical="center" textRotation="90" wrapText="1"/>
    </xf>
    <xf numFmtId="0" fontId="2" fillId="5" borderId="9" xfId="2" applyFont="1" applyFill="1" applyBorder="1" applyAlignment="1" applyProtection="1">
      <alignment horizontal="center" vertical="center" textRotation="90" wrapText="1"/>
    </xf>
    <xf numFmtId="0" fontId="2" fillId="5" borderId="3" xfId="2" applyFont="1" applyFill="1" applyBorder="1" applyAlignment="1" applyProtection="1">
      <alignment horizontal="center" vertical="center" textRotation="90" wrapText="1"/>
    </xf>
    <xf numFmtId="0" fontId="2" fillId="5" borderId="5" xfId="2" applyFont="1" applyFill="1" applyBorder="1" applyAlignment="1" applyProtection="1">
      <alignment horizontal="center" vertical="center" wrapText="1"/>
    </xf>
    <xf numFmtId="0" fontId="2" fillId="5" borderId="6" xfId="2" applyFont="1" applyFill="1" applyBorder="1" applyAlignment="1" applyProtection="1">
      <alignment horizontal="center" vertical="center" wrapText="1"/>
    </xf>
    <xf numFmtId="0" fontId="2" fillId="5" borderId="7" xfId="2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2" fontId="2" fillId="5" borderId="9" xfId="2" applyNumberFormat="1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textRotation="90" wrapText="1"/>
    </xf>
    <xf numFmtId="2" fontId="2" fillId="5" borderId="9" xfId="2" applyNumberFormat="1" applyFont="1" applyFill="1" applyBorder="1" applyAlignment="1" applyProtection="1">
      <alignment horizontal="center" vertical="center" textRotation="90" wrapText="1"/>
    </xf>
    <xf numFmtId="2" fontId="2" fillId="5" borderId="3" xfId="2" applyNumberFormat="1" applyFont="1" applyFill="1" applyBorder="1" applyAlignment="1" applyProtection="1">
      <alignment horizontal="center" vertical="center" textRotation="90" wrapText="1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ulevska/AppData/Local/Microsoft/Windows/Temporary%20Internet%20Files/Content.IE5/W1D8AGEE/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kov.SEEA/Local%20Settings/Temporary%20Internet%20Files/Content.IE5/VCV601JW/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aydenov/Local%20Settings/Temporary%20Internet%20Files/Content.IE5/SK4KWQ6B/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teva/Local%20Settings/Temporary%20Internet%20Files/Content.IE5/AKSAOEPA/Otchet_planove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workbookViewId="0">
      <selection activeCell="F27" sqref="F27"/>
    </sheetView>
  </sheetViews>
  <sheetFormatPr defaultRowHeight="15.75"/>
  <cols>
    <col min="1" max="1" width="30.85546875" style="14" customWidth="1"/>
    <col min="2" max="2" width="17.42578125" style="14" customWidth="1"/>
    <col min="3" max="3" width="16.42578125" style="14" customWidth="1"/>
    <col min="4" max="4" width="27.7109375" style="14" customWidth="1"/>
    <col min="5" max="5" width="7.7109375" style="14" customWidth="1"/>
    <col min="6" max="16384" width="9.140625" style="14"/>
  </cols>
  <sheetData>
    <row r="1" spans="1:6" ht="25.5" customHeight="1">
      <c r="B1" s="16"/>
      <c r="C1" s="16"/>
      <c r="D1" s="88" t="s">
        <v>57</v>
      </c>
      <c r="E1" s="92">
        <f ca="1" xml:space="preserve"> YEAR( TODAY())-1</f>
        <v>2018</v>
      </c>
    </row>
    <row r="2" spans="1:6" ht="10.5" customHeight="1">
      <c r="B2" s="15"/>
      <c r="C2" s="16"/>
      <c r="D2" s="16"/>
      <c r="E2" s="16"/>
    </row>
    <row r="3" spans="1:6">
      <c r="A3" s="100" t="s">
        <v>59</v>
      </c>
      <c r="B3" s="100"/>
      <c r="C3" s="100"/>
      <c r="D3" s="100"/>
      <c r="E3" s="100"/>
    </row>
    <row r="4" spans="1:6" ht="15.75" customHeight="1">
      <c r="A4" s="100" t="s">
        <v>60</v>
      </c>
      <c r="B4" s="100"/>
      <c r="C4" s="100"/>
      <c r="D4" s="100"/>
      <c r="E4" s="100"/>
    </row>
    <row r="5" spans="1:6" ht="21.75" customHeight="1">
      <c r="A5" s="101" t="s">
        <v>61</v>
      </c>
      <c r="B5" s="101"/>
      <c r="C5" s="101"/>
      <c r="D5" s="101"/>
      <c r="E5" s="101"/>
      <c r="F5" s="17"/>
    </row>
    <row r="6" spans="1:6" ht="30.75" customHeight="1">
      <c r="A6" s="102" t="s">
        <v>58</v>
      </c>
      <c r="B6" s="102"/>
      <c r="C6" s="102"/>
      <c r="D6" s="102"/>
      <c r="E6" s="102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3" t="s">
        <v>94</v>
      </c>
      <c r="B8" s="103"/>
      <c r="C8" s="103"/>
      <c r="D8" s="103"/>
      <c r="E8" s="103"/>
      <c r="F8" s="17"/>
    </row>
    <row r="9" spans="1:6" ht="38.25" customHeight="1">
      <c r="A9" s="86" t="s">
        <v>79</v>
      </c>
      <c r="B9" s="98" t="s">
        <v>84</v>
      </c>
      <c r="C9" s="99"/>
      <c r="D9" s="99"/>
      <c r="E9" s="99"/>
    </row>
    <row r="10" spans="1:6" ht="31.5" customHeight="1">
      <c r="A10" s="86" t="s">
        <v>80</v>
      </c>
      <c r="B10" s="112" t="s">
        <v>95</v>
      </c>
      <c r="C10" s="112"/>
      <c r="D10" s="112"/>
      <c r="E10" s="112"/>
    </row>
    <row r="11" spans="1:6" ht="31.5" customHeight="1">
      <c r="A11" s="87" t="s">
        <v>81</v>
      </c>
      <c r="B11" s="112">
        <v>471582</v>
      </c>
      <c r="C11" s="112"/>
      <c r="D11" s="112"/>
      <c r="E11" s="112"/>
    </row>
    <row r="12" spans="1:6" ht="32.25" customHeight="1">
      <c r="A12" s="114" t="s">
        <v>4</v>
      </c>
      <c r="B12" s="114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2.1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2.1" customHeight="1">
      <c r="A15" s="19"/>
      <c r="B15" s="19"/>
      <c r="C15" s="19"/>
      <c r="D15" s="20"/>
      <c r="E15" s="20"/>
      <c r="F15" s="17"/>
    </row>
    <row r="16" spans="1:6" ht="32.1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3" t="s">
        <v>56</v>
      </c>
      <c r="C17" s="113"/>
      <c r="D17" s="113" t="s">
        <v>85</v>
      </c>
      <c r="E17" s="113"/>
      <c r="F17" s="17"/>
    </row>
    <row r="18" spans="1:6" ht="54" customHeight="1">
      <c r="A18" s="63" t="s">
        <v>99</v>
      </c>
      <c r="B18" s="106" t="s">
        <v>100</v>
      </c>
      <c r="C18" s="106"/>
      <c r="D18" s="106" t="e">
        <f>-'Общи данни'!B26:E26инж</f>
        <v>#NAME?</v>
      </c>
      <c r="E18" s="106"/>
      <c r="F18" s="17"/>
    </row>
    <row r="19" spans="1:6" ht="21" customHeight="1">
      <c r="A19" s="104"/>
      <c r="B19" s="104"/>
      <c r="C19" s="104"/>
      <c r="D19" s="104"/>
      <c r="E19" s="104"/>
      <c r="F19" s="17"/>
    </row>
    <row r="20" spans="1:6" ht="32.25" customHeight="1">
      <c r="A20" s="107" t="s">
        <v>76</v>
      </c>
      <c r="B20" s="107"/>
      <c r="C20" s="107"/>
      <c r="D20" s="55"/>
      <c r="E20" s="75" t="s">
        <v>5</v>
      </c>
      <c r="F20" s="17"/>
    </row>
    <row r="21" spans="1:6" ht="22.5" customHeight="1">
      <c r="A21" s="107" t="s">
        <v>72</v>
      </c>
      <c r="B21" s="107"/>
      <c r="C21" s="107"/>
      <c r="D21" s="90"/>
      <c r="E21" s="75" t="s">
        <v>5</v>
      </c>
      <c r="F21" s="17"/>
    </row>
    <row r="22" spans="1:6" ht="25.5" customHeight="1">
      <c r="A22" s="107"/>
      <c r="B22" s="107"/>
      <c r="C22" s="107"/>
      <c r="D22" s="56" t="e">
        <f>D21*100/D20</f>
        <v>#DIV/0!</v>
      </c>
      <c r="E22" s="75" t="s">
        <v>8</v>
      </c>
      <c r="F22" s="17"/>
    </row>
    <row r="23" spans="1:6" ht="31.5" customHeight="1">
      <c r="A23" s="111" t="s">
        <v>73</v>
      </c>
      <c r="B23" s="111"/>
      <c r="C23" s="111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8" t="s">
        <v>101</v>
      </c>
      <c r="C26" s="108"/>
      <c r="D26" s="108"/>
      <c r="E26" s="108"/>
      <c r="F26" s="17"/>
    </row>
    <row r="27" spans="1:6" ht="28.5" customHeight="1">
      <c r="A27" s="82" t="s">
        <v>88</v>
      </c>
      <c r="B27" s="108" t="s">
        <v>102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>
      <c r="A29" s="64" t="s">
        <v>106</v>
      </c>
      <c r="B29" s="38"/>
      <c r="C29" s="18"/>
      <c r="D29" s="109" t="s">
        <v>86</v>
      </c>
      <c r="E29" s="110"/>
      <c r="F29" s="17"/>
    </row>
    <row r="30" spans="1:6" ht="26.25" customHeight="1">
      <c r="B30" s="17"/>
      <c r="C30" s="17"/>
      <c r="D30" s="105" t="s">
        <v>103</v>
      </c>
      <c r="E30" s="105"/>
      <c r="F30" s="17"/>
    </row>
    <row r="31" spans="1:6">
      <c r="D31" s="14" t="s">
        <v>104</v>
      </c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9:E9"/>
    <mergeCell ref="A3:E3"/>
    <mergeCell ref="A4:E4"/>
    <mergeCell ref="A5:E5"/>
    <mergeCell ref="A6:E6"/>
    <mergeCell ref="A8:E8"/>
  </mergeCells>
  <dataValidations count="1">
    <dataValidation type="list" allowBlank="1" showInputMessage="1" showErrorMessage="1" sqref="B9:E9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opLeftCell="E1" zoomScale="75" zoomScaleNormal="75" workbookViewId="0">
      <selection activeCell="W7" sqref="W7"/>
    </sheetView>
  </sheetViews>
  <sheetFormatPr defaultRowHeight="12.75"/>
  <cols>
    <col min="1" max="1" width="8.28515625" style="40" customWidth="1"/>
    <col min="2" max="2" width="16.28515625" style="40" customWidth="1"/>
    <col min="3" max="3" width="19.85546875" style="40" customWidth="1"/>
    <col min="4" max="4" width="21.5703125" style="40" customWidth="1"/>
    <col min="5" max="5" width="12.85546875" style="40" customWidth="1"/>
    <col min="6" max="6" width="16.28515625" style="40" customWidth="1"/>
    <col min="7" max="7" width="16.140625" style="40" customWidth="1"/>
    <col min="8" max="9" width="13.28515625" style="40" customWidth="1"/>
    <col min="10" max="10" width="14.5703125" style="40" customWidth="1"/>
    <col min="11" max="11" width="9.140625" style="40"/>
    <col min="12" max="12" width="10.5703125" style="45" customWidth="1"/>
    <col min="13" max="13" width="9.28515625" style="45" customWidth="1"/>
    <col min="14" max="14" width="8.140625" style="45" customWidth="1"/>
    <col min="15" max="15" width="8.8554687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546875" style="45" customWidth="1"/>
    <col min="21" max="21" width="9.5703125" style="45" customWidth="1"/>
    <col min="22" max="22" width="8.28515625" style="45" customWidth="1"/>
    <col min="23" max="23" width="13.5703125" style="45" customWidth="1"/>
    <col min="24" max="25" width="9.140625" style="45"/>
    <col min="26" max="16384" width="9.140625" style="40"/>
  </cols>
  <sheetData>
    <row r="1" spans="1:2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5" t="s">
        <v>74</v>
      </c>
      <c r="K1" s="125" t="s">
        <v>9</v>
      </c>
      <c r="L1" s="128" t="s">
        <v>54</v>
      </c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5" t="s">
        <v>10</v>
      </c>
      <c r="X1" s="44"/>
    </row>
    <row r="2" spans="1:25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6"/>
      <c r="K2" s="126"/>
      <c r="L2" s="128" t="s">
        <v>11</v>
      </c>
      <c r="M2" s="129"/>
      <c r="N2" s="129"/>
      <c r="O2" s="129"/>
      <c r="P2" s="130"/>
      <c r="Q2" s="131" t="s">
        <v>12</v>
      </c>
      <c r="R2" s="131"/>
      <c r="S2" s="120" t="s">
        <v>13</v>
      </c>
      <c r="T2" s="133" t="s">
        <v>14</v>
      </c>
      <c r="U2" s="133" t="s">
        <v>15</v>
      </c>
      <c r="V2" s="133" t="s">
        <v>16</v>
      </c>
      <c r="W2" s="126"/>
    </row>
    <row r="3" spans="1:25">
      <c r="A3" s="118"/>
      <c r="B3" s="116"/>
      <c r="C3" s="116"/>
      <c r="D3" s="116"/>
      <c r="E3" s="116"/>
      <c r="F3" s="116"/>
      <c r="G3" s="116"/>
      <c r="H3" s="116"/>
      <c r="I3" s="116"/>
      <c r="J3" s="126"/>
      <c r="K3" s="126"/>
      <c r="L3" s="115" t="s">
        <v>49</v>
      </c>
      <c r="M3" s="120" t="s">
        <v>17</v>
      </c>
      <c r="N3" s="120" t="s">
        <v>50</v>
      </c>
      <c r="O3" s="120" t="s">
        <v>18</v>
      </c>
      <c r="P3" s="120" t="s">
        <v>51</v>
      </c>
      <c r="Q3" s="120" t="s">
        <v>19</v>
      </c>
      <c r="R3" s="120" t="s">
        <v>20</v>
      </c>
      <c r="S3" s="132"/>
      <c r="T3" s="134"/>
      <c r="U3" s="134"/>
      <c r="V3" s="134"/>
      <c r="W3" s="126"/>
    </row>
    <row r="4" spans="1:25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7"/>
      <c r="K4" s="127"/>
      <c r="L4" s="117"/>
      <c r="M4" s="121"/>
      <c r="N4" s="121"/>
      <c r="O4" s="121"/>
      <c r="P4" s="121"/>
      <c r="Q4" s="121"/>
      <c r="R4" s="121"/>
      <c r="S4" s="121"/>
      <c r="T4" s="135"/>
      <c r="U4" s="135"/>
      <c r="V4" s="135"/>
      <c r="W4" s="127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5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77.2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 t="str">
        <f t="shared" ref="V7:V57" si="0">IF(T7=0,"",K7/T7)</f>
        <v/>
      </c>
      <c r="W7" s="69" t="s">
        <v>105</v>
      </c>
    </row>
    <row r="8" spans="1:2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t="shared" ref="S8:S56" si="1">(L8*6000+M8*9300+N8*11628+O8*12778+P8*3800)/1000+SUM(Q8:R8)</f>
        <v>0</v>
      </c>
      <c r="T8" s="97"/>
      <c r="U8" s="74">
        <f t="shared" ref="U8:U56" si="2">((L8*6000*350+M8*9300*202+N8*11628*270+O8*12778*227+P8*3800*43)+(Q8*819+R8*290)*1000)/1000000</f>
        <v>0</v>
      </c>
      <c r="V8" s="74" t="str">
        <f t="shared" si="0"/>
        <v/>
      </c>
      <c r="W8" s="69"/>
    </row>
    <row r="9" spans="1:2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 t="str">
        <f t="shared" si="0"/>
        <v/>
      </c>
      <c r="W9" s="69"/>
    </row>
    <row r="10" spans="1:2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 t="str">
        <f t="shared" si="0"/>
        <v/>
      </c>
      <c r="W10" s="69"/>
    </row>
    <row r="11" spans="1:2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 t="str">
        <f t="shared" si="0"/>
        <v/>
      </c>
      <c r="W11" s="70"/>
    </row>
    <row r="12" spans="1:2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 t="str">
        <f t="shared" si="0"/>
        <v/>
      </c>
      <c r="W12" s="70"/>
    </row>
    <row r="13" spans="1:2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 t="str">
        <f t="shared" si="0"/>
        <v/>
      </c>
      <c r="W13" s="70"/>
    </row>
    <row r="14" spans="1:2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 t="str">
        <f t="shared" si="0"/>
        <v/>
      </c>
      <c r="W14" s="70"/>
    </row>
    <row r="15" spans="1:2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 t="str">
        <f t="shared" si="0"/>
        <v/>
      </c>
      <c r="W15" s="70"/>
    </row>
    <row r="16" spans="1:2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 t="str">
        <f t="shared" si="0"/>
        <v/>
      </c>
      <c r="W16" s="70"/>
    </row>
    <row r="17" spans="1:23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 t="str">
        <f t="shared" si="0"/>
        <v/>
      </c>
      <c r="W17" s="70"/>
    </row>
    <row r="18" spans="1:23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 t="str">
        <f t="shared" si="0"/>
        <v/>
      </c>
      <c r="W18" s="70"/>
    </row>
    <row r="19" spans="1:23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 t="str">
        <f t="shared" si="0"/>
        <v/>
      </c>
      <c r="W19" s="70"/>
    </row>
    <row r="20" spans="1:23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 t="str">
        <f t="shared" si="0"/>
        <v/>
      </c>
      <c r="W20" s="70"/>
    </row>
    <row r="21" spans="1:23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 t="str">
        <f t="shared" si="0"/>
        <v/>
      </c>
      <c r="W21" s="69"/>
    </row>
    <row r="22" spans="1:23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 t="str">
        <f t="shared" si="0"/>
        <v/>
      </c>
      <c r="W22" s="69"/>
    </row>
    <row r="23" spans="1:23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 t="str">
        <f t="shared" si="0"/>
        <v/>
      </c>
      <c r="W23" s="69"/>
    </row>
    <row r="24" spans="1:23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 t="str">
        <f t="shared" si="0"/>
        <v/>
      </c>
      <c r="W24" s="70"/>
    </row>
    <row r="25" spans="1:23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 t="str">
        <f t="shared" si="0"/>
        <v/>
      </c>
      <c r="W25" s="70"/>
    </row>
    <row r="26" spans="1:23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 t="str">
        <f t="shared" si="0"/>
        <v/>
      </c>
      <c r="W26" s="70"/>
    </row>
    <row r="27" spans="1:23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 t="str">
        <f t="shared" si="0"/>
        <v/>
      </c>
      <c r="W27" s="70"/>
    </row>
    <row r="28" spans="1:23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 t="str">
        <f t="shared" si="0"/>
        <v/>
      </c>
      <c r="W28" s="70"/>
    </row>
    <row r="29" spans="1:23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 t="str">
        <f t="shared" si="0"/>
        <v/>
      </c>
      <c r="W29" s="70"/>
    </row>
    <row r="30" spans="1:23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 t="str">
        <f t="shared" si="0"/>
        <v/>
      </c>
      <c r="W30" s="70"/>
    </row>
    <row r="31" spans="1:23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 t="str">
        <f t="shared" si="0"/>
        <v/>
      </c>
      <c r="W31" s="70"/>
    </row>
    <row r="32" spans="1:23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 t="str">
        <f t="shared" si="0"/>
        <v/>
      </c>
      <c r="W32" s="70"/>
    </row>
    <row r="33" spans="1:23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 t="str">
        <f t="shared" si="0"/>
        <v/>
      </c>
      <c r="W33" s="70"/>
    </row>
    <row r="34" spans="1:23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 t="str">
        <f t="shared" si="0"/>
        <v/>
      </c>
      <c r="W34" s="70"/>
    </row>
    <row r="35" spans="1:23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 t="str">
        <f t="shared" si="0"/>
        <v/>
      </c>
      <c r="W35" s="69"/>
    </row>
    <row r="36" spans="1:23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 t="str">
        <f t="shared" si="0"/>
        <v/>
      </c>
      <c r="W36" s="69"/>
    </row>
    <row r="37" spans="1:23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 t="str">
        <f t="shared" si="0"/>
        <v/>
      </c>
      <c r="W37" s="69"/>
    </row>
    <row r="38" spans="1:23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 t="str">
        <f t="shared" si="0"/>
        <v/>
      </c>
      <c r="W38" s="70"/>
    </row>
    <row r="39" spans="1:23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 t="str">
        <f t="shared" si="0"/>
        <v/>
      </c>
      <c r="W39" s="70"/>
    </row>
    <row r="40" spans="1:23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 t="str">
        <f t="shared" si="0"/>
        <v/>
      </c>
      <c r="W40" s="70"/>
    </row>
    <row r="41" spans="1:23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 t="str">
        <f t="shared" si="0"/>
        <v/>
      </c>
      <c r="W41" s="70"/>
    </row>
    <row r="42" spans="1:23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 t="str">
        <f t="shared" si="0"/>
        <v/>
      </c>
      <c r="W42" s="70"/>
    </row>
    <row r="43" spans="1:23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 t="str">
        <f t="shared" si="0"/>
        <v/>
      </c>
      <c r="W43" s="70"/>
    </row>
    <row r="44" spans="1:23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 t="str">
        <f t="shared" si="0"/>
        <v/>
      </c>
      <c r="W44" s="70"/>
    </row>
    <row r="45" spans="1:23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 t="str">
        <f t="shared" si="0"/>
        <v/>
      </c>
      <c r="W45" s="70"/>
    </row>
    <row r="46" spans="1:23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 t="str">
        <f t="shared" si="0"/>
        <v/>
      </c>
      <c r="W46" s="70"/>
    </row>
    <row r="47" spans="1:23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 t="str">
        <f t="shared" si="0"/>
        <v/>
      </c>
      <c r="W47" s="70"/>
    </row>
    <row r="48" spans="1:23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 t="str">
        <f t="shared" si="0"/>
        <v/>
      </c>
      <c r="W48" s="70"/>
    </row>
    <row r="49" spans="1:23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 t="str">
        <f t="shared" si="0"/>
        <v/>
      </c>
      <c r="W49" s="70"/>
    </row>
    <row r="50" spans="1:23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 t="str">
        <f t="shared" si="0"/>
        <v/>
      </c>
      <c r="W50" s="69"/>
    </row>
    <row r="51" spans="1:23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 t="str">
        <f t="shared" si="0"/>
        <v/>
      </c>
      <c r="W51" s="69"/>
    </row>
    <row r="52" spans="1:23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 t="str">
        <f t="shared" si="0"/>
        <v/>
      </c>
      <c r="W52" s="69"/>
    </row>
    <row r="53" spans="1:23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 t="str">
        <f t="shared" si="0"/>
        <v/>
      </c>
      <c r="W53" s="70"/>
    </row>
    <row r="54" spans="1:23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 t="str">
        <f t="shared" si="0"/>
        <v/>
      </c>
      <c r="W54" s="70"/>
    </row>
    <row r="55" spans="1:23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 t="str">
        <f t="shared" si="0"/>
        <v/>
      </c>
      <c r="W55" s="70"/>
    </row>
    <row r="56" spans="1:23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 t="str">
        <f t="shared" si="0"/>
        <v/>
      </c>
      <c r="W56" s="70"/>
    </row>
    <row r="57" spans="1:23">
      <c r="A57" s="122" t="s">
        <v>28</v>
      </c>
      <c r="B57" s="123"/>
      <c r="C57" s="123"/>
      <c r="D57" s="123"/>
      <c r="E57" s="123"/>
      <c r="F57" s="123"/>
      <c r="G57" s="123"/>
      <c r="H57" s="123"/>
      <c r="I57" s="123"/>
      <c r="J57" s="124"/>
      <c r="K57" s="71">
        <f t="shared" ref="K57:U57" si="3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 t="str">
        <f t="shared" si="0"/>
        <v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:23" ht="14.25">
      <c r="R59" s="47"/>
      <c r="S59" s="78"/>
      <c r="T59" s="78"/>
      <c r="U59" s="78"/>
      <c r="V59" s="78"/>
      <c r="W59" s="78"/>
    </row>
    <row r="60" spans="1:23" ht="14.25">
      <c r="R60" s="47"/>
      <c r="S60" s="78"/>
      <c r="T60" s="78"/>
      <c r="U60" s="78"/>
      <c r="V60" s="78"/>
      <c r="W60" s="78"/>
    </row>
    <row r="61" spans="1:23" ht="15">
      <c r="B61" s="11"/>
      <c r="R61" s="79"/>
      <c r="S61" s="79"/>
      <c r="T61" s="48"/>
      <c r="U61" s="48"/>
      <c r="V61" s="48"/>
      <c r="W61" s="49"/>
    </row>
    <row r="62" spans="1:23" ht="14.25">
      <c r="R62" s="47"/>
      <c r="S62" s="78"/>
      <c r="T62" s="78"/>
      <c r="U62" s="78"/>
      <c r="V62" s="78"/>
      <c r="W62" s="78"/>
    </row>
    <row r="63" spans="1:23" ht="14.25">
      <c r="R63" s="47"/>
      <c r="S63" s="78"/>
      <c r="T63" s="78"/>
      <c r="U63" s="78"/>
      <c r="V63" s="78"/>
      <c r="W63" s="78"/>
    </row>
    <row r="64" spans="1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F1:F4"/>
    <mergeCell ref="A1:A4"/>
    <mergeCell ref="B1:B4"/>
    <mergeCell ref="C1:C4"/>
    <mergeCell ref="D1:D4"/>
    <mergeCell ref="E1:E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workbookViewId="0">
      <selection activeCell="D13" sqref="D13"/>
    </sheetView>
  </sheetViews>
  <sheetFormatPr defaultRowHeight="12.75"/>
  <cols>
    <col min="1" max="1" width="9.140625" style="2"/>
    <col min="2" max="2" width="19.7109375" style="2" customWidth="1"/>
    <col min="3" max="3" width="13.85546875" style="2" customWidth="1"/>
    <col min="4" max="4" width="17.140625" style="2" customWidth="1"/>
    <col min="5" max="5" width="13.42578125" style="2" customWidth="1"/>
    <col min="6" max="6" width="14" style="2" customWidth="1"/>
    <col min="7" max="9" width="9.140625" style="2"/>
    <col min="10" max="10" width="12.28515625" style="2" customWidth="1"/>
    <col min="11" max="16384" width="9.140625" style="2"/>
  </cols>
  <sheetData>
    <row r="2" spans="2:10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2:10">
      <c r="C8" s="5" t="s">
        <v>38</v>
      </c>
      <c r="D8" s="5"/>
      <c r="F8" s="3"/>
      <c r="G8" s="25"/>
      <c r="H8" s="5" t="s">
        <v>38</v>
      </c>
    </row>
    <row r="9" spans="2:10">
      <c r="C9" s="3"/>
      <c r="D9" s="3"/>
      <c r="E9" s="3"/>
      <c r="F9" s="3"/>
      <c r="G9" s="25"/>
    </row>
    <row r="10" spans="2:10">
      <c r="D10" s="3"/>
      <c r="E10" s="3"/>
      <c r="F10" s="3"/>
      <c r="G10" s="22"/>
    </row>
    <row r="11" spans="2:10">
      <c r="F11" s="4"/>
      <c r="G11" s="22"/>
    </row>
    <row r="12" spans="2:10">
      <c r="D12" s="57" t="s">
        <v>78</v>
      </c>
      <c r="F12" s="4"/>
      <c r="G12" s="26"/>
    </row>
    <row r="13" spans="2:10" ht="15.75">
      <c r="B13" s="53" t="s">
        <v>90</v>
      </c>
      <c r="D13" s="58" t="s">
        <v>82</v>
      </c>
      <c r="F13" s="4"/>
      <c r="G13" s="22"/>
    </row>
    <row r="14" spans="2:10" ht="31.5">
      <c r="B14" s="53" t="s">
        <v>91</v>
      </c>
      <c r="D14" s="58" t="s">
        <v>83</v>
      </c>
      <c r="F14" s="4"/>
      <c r="G14" s="22"/>
    </row>
    <row r="15" spans="2:10" ht="31.5">
      <c r="B15" s="53" t="s">
        <v>92</v>
      </c>
      <c r="D15" s="59" t="s">
        <v>84</v>
      </c>
      <c r="F15" s="4"/>
      <c r="G15" s="22"/>
    </row>
    <row r="16" spans="2:10" ht="15">
      <c r="B16" s="53" t="s">
        <v>93</v>
      </c>
      <c r="F16" s="4"/>
      <c r="G16" s="22"/>
    </row>
    <row r="17" spans="2:2" ht="15">
      <c r="B17" s="54" t="s">
        <v>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workbookViewId="0">
      <selection activeCell="D18" sqref="D18"/>
    </sheetView>
  </sheetViews>
  <sheetFormatPr defaultRowHeight="12.75"/>
  <cols>
    <col min="2" max="2" width="11.140625" customWidth="1"/>
  </cols>
  <sheetData>
    <row r="3" spans="2:2">
      <c r="B3" s="1">
        <v>2009</v>
      </c>
    </row>
    <row r="4" spans="2:2">
      <c r="B4" s="1">
        <v>2010</v>
      </c>
    </row>
    <row r="5" spans="2:2">
      <c r="B5" s="1">
        <v>2011</v>
      </c>
    </row>
    <row r="6" spans="2:2">
      <c r="B6" s="1">
        <v>2012</v>
      </c>
    </row>
    <row r="7" spans="2:2">
      <c r="B7" s="1">
        <v>2013</v>
      </c>
    </row>
    <row r="8" spans="2:2">
      <c r="B8" s="1">
        <v>2014</v>
      </c>
    </row>
    <row r="9" spans="2:2">
      <c r="B9" s="1">
        <v>2015</v>
      </c>
    </row>
    <row r="10" spans="2:2">
      <c r="B10" s="1">
        <v>2016</v>
      </c>
    </row>
    <row r="11" spans="2:2">
      <c r="B11" s="1">
        <v>2017</v>
      </c>
    </row>
    <row r="12" spans="2:2">
      <c r="B12" s="1">
        <v>2018</v>
      </c>
    </row>
    <row r="13" spans="2:2">
      <c r="B13" s="1">
        <v>2019</v>
      </c>
    </row>
    <row r="14" spans="2:2">
      <c r="B14" s="1">
        <v>2020</v>
      </c>
    </row>
    <row r="15" spans="2:2">
      <c r="B15" s="1">
        <v>2021</v>
      </c>
    </row>
    <row r="16" spans="2:2">
      <c r="B16" s="1">
        <v>2022</v>
      </c>
    </row>
    <row r="17" spans="2:2">
      <c r="B17" s="1">
        <v>2023</v>
      </c>
    </row>
    <row r="18" spans="2: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'Форма чл. 12 и чл. 63 ЗЕЕ'!Print_Titles</vt:lpstr>
      <vt:lpstr>Ведомство</vt:lpstr>
      <vt:lpstr>Вид</vt:lpstr>
      <vt:lpstr>Година</vt:lpstr>
      <vt:lpstr>Източник</vt:lpstr>
      <vt:lpstr>Лице</vt:lpstr>
      <vt:lpstr>Мерки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Admin</cp:lastModifiedBy>
  <cp:lastPrinted>2019-02-19T10:11:21Z</cp:lastPrinted>
  <dcterms:created xsi:type="dcterms:W3CDTF">1996-10-14T23:33:28Z</dcterms:created>
  <dcterms:modified xsi:type="dcterms:W3CDTF">2019-02-19T10:46:57Z</dcterms:modified>
</cp:coreProperties>
</file>